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wel.rekowski/Library/Mobile Documents/com~apple~CloudDocs/Workspace/Nerd Management/Bonusy/"/>
    </mc:Choice>
  </mc:AlternateContent>
  <xr:revisionPtr revIDLastSave="0" documentId="13_ncr:1_{10F9F783-F443-9F44-B4D8-FB64F2DDC75D}" xr6:coauthVersionLast="46" xr6:coauthVersionMax="46" xr10:uidLastSave="{00000000-0000-0000-0000-000000000000}"/>
  <bookViews>
    <workbookView xWindow="-38400" yWindow="-7840" windowWidth="38400" windowHeight="21100" xr2:uid="{798B8BFF-D677-3744-B053-01D427CF96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4" i="1" l="1"/>
  <c r="P16" i="1"/>
  <c r="P14" i="1"/>
  <c r="W29" i="1"/>
  <c r="J17" i="1"/>
  <c r="J16" i="1"/>
  <c r="J15" i="1"/>
  <c r="J14" i="1"/>
  <c r="J29" i="1"/>
  <c r="Q29" i="1" s="1"/>
  <c r="D29" i="1"/>
  <c r="C22" i="1"/>
  <c r="C20" i="1"/>
  <c r="C18" i="1"/>
  <c r="C16" i="1"/>
  <c r="C14" i="1"/>
</calcChain>
</file>

<file path=xl/sharedStrings.xml><?xml version="1.0" encoding="utf-8"?>
<sst xmlns="http://schemas.openxmlformats.org/spreadsheetml/2006/main" count="51" uniqueCount="43">
  <si>
    <t>Lista zakupów do przeprowadzenia warsztatu EventStorming Big Picture</t>
  </si>
  <si>
    <t>To jest bonus od Nerd Management do odcinka #9: Między młotem a kowadłem, czyli jak dogadać Biznes z IT, który możesz znaleść na</t>
  </si>
  <si>
    <t>https://nerd.management/9</t>
  </si>
  <si>
    <t>Dane:</t>
  </si>
  <si>
    <t>Uzupełnił pola zaznaczone na żółto, by spersonalizować listę pod swoje potrzeby.</t>
  </si>
  <si>
    <t>Karteczki:</t>
  </si>
  <si>
    <t>Post-it sticky notes 76x76 (standardowe kwadraty)</t>
  </si>
  <si>
    <t>Pomarańczowe</t>
  </si>
  <si>
    <t>Ciemno różowe</t>
  </si>
  <si>
    <t>Niebieskie</t>
  </si>
  <si>
    <t>Zielone</t>
  </si>
  <si>
    <t>Fioletowe</t>
  </si>
  <si>
    <t>Post-it sticky notes 38x51 (Małe kwadraty)</t>
  </si>
  <si>
    <t>Żółte</t>
  </si>
  <si>
    <t>Post-it sticky notes 76x127 (szerokie prostokąty)</t>
  </si>
  <si>
    <t>Żółte w linie</t>
  </si>
  <si>
    <t>Materiały dodatkowe:</t>
  </si>
  <si>
    <r>
      <t xml:space="preserve">Papier w rolce do  plotera 700mm x 50m
</t>
    </r>
    <r>
      <rPr>
        <i/>
        <sz val="12"/>
        <color theme="1"/>
        <rFont val="Calibri"/>
        <family val="2"/>
        <scheme val="minor"/>
      </rPr>
      <t>Grubość nie ma znaczenia</t>
    </r>
  </si>
  <si>
    <r>
      <t xml:space="preserve">Czarne cienkie markery
</t>
    </r>
    <r>
      <rPr>
        <sz val="12"/>
        <color rgb="FFFF0000"/>
        <rFont val="Calibri (Body)"/>
      </rPr>
      <t>UWAGA! Muszą pisać!</t>
    </r>
  </si>
  <si>
    <t>Taśma malarska szeroka 48mm</t>
  </si>
  <si>
    <t>Taśma malarska cieńka 19mm</t>
  </si>
  <si>
    <t>bloczek 100szt</t>
  </si>
  <si>
    <t>Post-it notes 102x152 (Duży w linie do słowników)</t>
  </si>
  <si>
    <t>AKTOR</t>
  </si>
  <si>
    <t>ZAGROŻENIE</t>
  </si>
  <si>
    <t>SZANSA</t>
  </si>
  <si>
    <t>GŁOSOWANIE</t>
  </si>
  <si>
    <t>SYSTEMY ZEWNĘTRZNE</t>
  </si>
  <si>
    <t>* Kartki opcjonalne dla Big Picture, o których nie mówiliśmy w odcinku.</t>
  </si>
  <si>
    <t>POLITYKI*</t>
  </si>
  <si>
    <t>WIDOKI*</t>
  </si>
  <si>
    <t>ZDARZENIA</t>
  </si>
  <si>
    <t>HOT-SPOTY</t>
  </si>
  <si>
    <t>KOMENDY*</t>
  </si>
  <si>
    <t>AGREGATY*</t>
  </si>
  <si>
    <r>
      <t xml:space="preserve">Ilość wszystkich osób na warsztacie:
</t>
    </r>
    <r>
      <rPr>
        <sz val="12"/>
        <color rgb="FFFF0000"/>
        <rFont val="Calibri (Body)"/>
      </rPr>
      <t>Razem z prowadzącymi</t>
    </r>
  </si>
  <si>
    <t>Wskazówki:</t>
  </si>
  <si>
    <t>- Każdy bloczek podziel na 3 lub 4 równe części</t>
  </si>
  <si>
    <t>- Koniecznie sprawdź wszystkie markery</t>
  </si>
  <si>
    <t>- Nie pomyl taśmy malarskiej z lakierniczą, bo oderwiesz farbę od ściany</t>
  </si>
  <si>
    <t>- Jeśli obawisz się, że czegoś zabraknie - kup więcej</t>
  </si>
  <si>
    <t>- Bawcie się dobrze na EventStormingu :)</t>
  </si>
  <si>
    <r>
      <rPr>
        <b/>
        <sz val="22"/>
        <color rgb="FFC00000"/>
        <rFont val="Calibri (Body)"/>
      </rPr>
      <t>Nerd.</t>
    </r>
    <r>
      <rPr>
        <b/>
        <sz val="22"/>
        <color theme="1"/>
        <rFont val="Calibri"/>
        <family val="2"/>
        <scheme val="minor"/>
      </rPr>
      <t>Management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</si>
</sst>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 (Body)"/>
    </font>
    <font>
      <i/>
      <sz val="12"/>
      <color theme="1"/>
      <name val="Calibri"/>
      <family val="2"/>
      <scheme val="minor"/>
    </font>
    <font>
      <b/>
      <sz val="12"/>
      <color rgb="FFFF8B00"/>
      <name val="Calibri"/>
      <family val="2"/>
      <scheme val="minor"/>
    </font>
    <font>
      <b/>
      <sz val="12"/>
      <color rgb="FFEE58A0"/>
      <name val="Calibri"/>
      <family val="2"/>
      <scheme val="minor"/>
    </font>
    <font>
      <b/>
      <sz val="12"/>
      <color rgb="FF45D0EB"/>
      <name val="Calibri"/>
      <family val="2"/>
      <scheme val="minor"/>
    </font>
    <font>
      <b/>
      <sz val="12"/>
      <color rgb="FFABCB33"/>
      <name val="Calibri"/>
      <family val="2"/>
      <scheme val="minor"/>
    </font>
    <font>
      <b/>
      <sz val="12"/>
      <color rgb="FFF6F495"/>
      <name val="Calibri"/>
      <family val="2"/>
      <scheme val="minor"/>
    </font>
    <font>
      <sz val="12"/>
      <color rgb="FFF6F495"/>
      <name val="Calibri"/>
      <family val="2"/>
      <scheme val="minor"/>
    </font>
    <font>
      <b/>
      <sz val="12"/>
      <color rgb="FFBC7AEE"/>
      <name val="Calibri (Body)"/>
    </font>
    <font>
      <b/>
      <sz val="22"/>
      <color rgb="FFC00000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8B00"/>
        <bgColor indexed="64"/>
      </patternFill>
    </fill>
    <fill>
      <patternFill patternType="solid">
        <fgColor rgb="FFEE58A0"/>
        <bgColor indexed="64"/>
      </patternFill>
    </fill>
    <fill>
      <patternFill patternType="solid">
        <fgColor rgb="FF45D0EB"/>
        <bgColor indexed="64"/>
      </patternFill>
    </fill>
    <fill>
      <patternFill patternType="solid">
        <fgColor rgb="FFABCB33"/>
        <bgColor indexed="64"/>
      </patternFill>
    </fill>
    <fill>
      <patternFill patternType="solid">
        <fgColor rgb="FFBC7AEE"/>
        <bgColor indexed="64"/>
      </patternFill>
    </fill>
    <fill>
      <patternFill patternType="solid">
        <fgColor rgb="FFF6F495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3" fillId="2" borderId="0" xfId="1" applyFill="1" applyBorder="1" applyAlignment="1">
      <alignment horizontal="left" vertical="top"/>
    </xf>
    <xf numFmtId="0" fontId="1" fillId="2" borderId="0" xfId="0" applyFont="1" applyFill="1" applyBorder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/>
    <xf numFmtId="0" fontId="11" fillId="2" borderId="7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49" fontId="0" fillId="2" borderId="0" xfId="0" applyNumberFormat="1" applyFill="1" applyBorder="1"/>
    <xf numFmtId="0" fontId="2" fillId="2" borderId="0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F495"/>
      <color rgb="FFBC7AEE"/>
      <color rgb="FFEE58A0"/>
      <color rgb="FFABCB33"/>
      <color rgb="FF45D0EB"/>
      <color rgb="FFF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erd.management/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B41D9-D11B-5943-8835-6EA074C688AA}">
  <dimension ref="B2:X38"/>
  <sheetViews>
    <sheetView tabSelected="1" zoomScale="115" workbookViewId="0">
      <selection activeCell="W5" sqref="W5"/>
    </sheetView>
  </sheetViews>
  <sheetFormatPr baseColWidth="10" defaultRowHeight="16" x14ac:dyDescent="0.2"/>
  <cols>
    <col min="1" max="1" width="10.83203125" style="1"/>
    <col min="2" max="2" width="20.33203125" style="1" customWidth="1"/>
    <col min="3" max="3" width="5" style="1" customWidth="1"/>
    <col min="4" max="4" width="4.83203125" style="1" customWidth="1"/>
    <col min="5" max="5" width="1.83203125" style="1" customWidth="1"/>
    <col min="6" max="6" width="7.5" style="1" customWidth="1"/>
    <col min="7" max="7" width="10.83203125" style="1"/>
    <col min="8" max="8" width="13.33203125" style="1" customWidth="1"/>
    <col min="9" max="9" width="10.83203125" style="1"/>
    <col min="10" max="10" width="5" style="1" customWidth="1"/>
    <col min="11" max="11" width="1.6640625" style="1" customWidth="1"/>
    <col min="12" max="12" width="10.83203125" style="1"/>
    <col min="13" max="13" width="7.6640625" style="1" customWidth="1"/>
    <col min="14" max="14" width="10.83203125" style="1"/>
    <col min="15" max="15" width="9.33203125" style="1" customWidth="1"/>
    <col min="16" max="17" width="10" style="1" customWidth="1"/>
    <col min="18" max="18" width="1.6640625" style="1" customWidth="1"/>
    <col min="19" max="19" width="12.6640625" style="1" customWidth="1"/>
    <col min="20" max="16384" width="10.83203125" style="1"/>
  </cols>
  <sheetData>
    <row r="2" spans="2:24" ht="29" x14ac:dyDescent="0.35">
      <c r="B2" s="2" t="s">
        <v>0</v>
      </c>
      <c r="C2" s="2"/>
      <c r="V2" s="45" t="s">
        <v>42</v>
      </c>
      <c r="W2" s="45"/>
      <c r="X2" s="45"/>
    </row>
    <row r="3" spans="2:24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24" x14ac:dyDescent="0.2">
      <c r="B4" s="3" t="s">
        <v>2</v>
      </c>
      <c r="C4" s="3"/>
    </row>
    <row r="6" spans="2:24" x14ac:dyDescent="0.2">
      <c r="B6" s="1" t="s">
        <v>4</v>
      </c>
    </row>
    <row r="8" spans="2:24" ht="17" customHeight="1" x14ac:dyDescent="0.2">
      <c r="B8" s="4" t="s">
        <v>3</v>
      </c>
      <c r="C8" s="4"/>
    </row>
    <row r="9" spans="2:24" ht="32" customHeight="1" x14ac:dyDescent="0.2">
      <c r="B9" s="26" t="s">
        <v>35</v>
      </c>
      <c r="C9" s="6"/>
      <c r="D9" s="6"/>
      <c r="E9" s="7"/>
      <c r="F9" s="8">
        <v>20</v>
      </c>
    </row>
    <row r="11" spans="2:24" s="7" customFormat="1" x14ac:dyDescent="0.2">
      <c r="B11" s="9" t="s">
        <v>5</v>
      </c>
      <c r="C11" s="9"/>
      <c r="R11" s="1"/>
      <c r="S11" s="1"/>
    </row>
    <row r="12" spans="2:24" s="38" customFormat="1" ht="30" customHeight="1" x14ac:dyDescent="0.2">
      <c r="B12" s="38" t="s">
        <v>6</v>
      </c>
      <c r="H12" s="38" t="s">
        <v>12</v>
      </c>
      <c r="N12" s="38" t="s">
        <v>14</v>
      </c>
      <c r="R12" s="1"/>
      <c r="S12" s="1"/>
      <c r="U12" s="38" t="s">
        <v>22</v>
      </c>
    </row>
    <row r="13" spans="2:24" s="7" customFormat="1" ht="20" customHeight="1" x14ac:dyDescent="0.2">
      <c r="B13" s="7" t="s">
        <v>21</v>
      </c>
      <c r="H13" s="7" t="s">
        <v>21</v>
      </c>
      <c r="N13" s="7" t="s">
        <v>21</v>
      </c>
      <c r="R13" s="1"/>
      <c r="S13" s="1"/>
      <c r="U13" s="7" t="s">
        <v>21</v>
      </c>
    </row>
    <row r="14" spans="2:24" ht="30" customHeight="1" x14ac:dyDescent="0.2">
      <c r="B14" s="28" t="s">
        <v>7</v>
      </c>
      <c r="C14" s="21">
        <f>ROUNDUP($F$9/3, 0)</f>
        <v>7</v>
      </c>
      <c r="D14" s="21"/>
      <c r="E14" s="7"/>
      <c r="F14" s="6" t="s">
        <v>31</v>
      </c>
      <c r="G14" s="6"/>
      <c r="H14" s="30" t="s">
        <v>9</v>
      </c>
      <c r="I14" s="30"/>
      <c r="J14" s="17">
        <f>ROUNDUP($F$9/10, 0)</f>
        <v>2</v>
      </c>
      <c r="L14" s="7" t="s">
        <v>26</v>
      </c>
      <c r="N14" s="29" t="s">
        <v>8</v>
      </c>
      <c r="O14" s="29"/>
      <c r="P14" s="10">
        <f>ROUNDUP($F$9/10, 0)</f>
        <v>2</v>
      </c>
      <c r="Q14" s="10"/>
      <c r="S14" s="25" t="s">
        <v>27</v>
      </c>
      <c r="U14" s="32" t="s">
        <v>15</v>
      </c>
      <c r="V14" s="34"/>
      <c r="W14" s="11">
        <f>ROUNDUP($F$9*0.05, 0)</f>
        <v>1</v>
      </c>
      <c r="X14" s="12"/>
    </row>
    <row r="15" spans="2:24" ht="30" customHeight="1" x14ac:dyDescent="0.2">
      <c r="B15" s="28"/>
      <c r="C15" s="21"/>
      <c r="D15" s="21"/>
      <c r="E15" s="7"/>
      <c r="F15" s="6"/>
      <c r="G15" s="6"/>
      <c r="H15" s="31" t="s">
        <v>10</v>
      </c>
      <c r="I15" s="31"/>
      <c r="J15" s="18">
        <f>ROUNDUP($F$9/8, 0)</f>
        <v>3</v>
      </c>
      <c r="L15" s="7" t="s">
        <v>25</v>
      </c>
      <c r="N15" s="29"/>
      <c r="O15" s="29"/>
      <c r="P15" s="10"/>
      <c r="Q15" s="10"/>
      <c r="S15" s="25"/>
      <c r="U15" s="32"/>
      <c r="V15" s="34"/>
      <c r="W15" s="13"/>
      <c r="X15" s="14"/>
    </row>
    <row r="16" spans="2:24" ht="30" customHeight="1" x14ac:dyDescent="0.2">
      <c r="B16" s="29" t="s">
        <v>8</v>
      </c>
      <c r="C16" s="10">
        <f>ROUNDUP($F$9/4, 0)</f>
        <v>5</v>
      </c>
      <c r="D16" s="10"/>
      <c r="E16" s="7"/>
      <c r="F16" s="6" t="s">
        <v>32</v>
      </c>
      <c r="G16" s="6"/>
      <c r="H16" s="29" t="s">
        <v>8</v>
      </c>
      <c r="I16" s="29"/>
      <c r="J16" s="19">
        <f>ROUNDUP($F$9/8, 0)</f>
        <v>3</v>
      </c>
      <c r="L16" s="7" t="s">
        <v>24</v>
      </c>
      <c r="M16" s="33"/>
      <c r="N16" s="32" t="s">
        <v>13</v>
      </c>
      <c r="O16" s="32"/>
      <c r="P16" s="37">
        <f>ROUNDUP($F$9/10, 0)</f>
        <v>2</v>
      </c>
      <c r="Q16" s="37"/>
      <c r="S16" s="25" t="s">
        <v>34</v>
      </c>
      <c r="U16" s="32"/>
      <c r="V16" s="34"/>
      <c r="W16" s="13"/>
      <c r="X16" s="14"/>
    </row>
    <row r="17" spans="2:24" ht="30" customHeight="1" x14ac:dyDescent="0.2">
      <c r="B17" s="29"/>
      <c r="C17" s="10"/>
      <c r="D17" s="10"/>
      <c r="E17" s="7"/>
      <c r="F17" s="6"/>
      <c r="G17" s="6"/>
      <c r="H17" s="32" t="s">
        <v>13</v>
      </c>
      <c r="I17" s="32"/>
      <c r="J17" s="20">
        <f>ROUNDUP($F$9/8, 0)</f>
        <v>3</v>
      </c>
      <c r="L17" s="7" t="s">
        <v>23</v>
      </c>
      <c r="M17" s="33"/>
      <c r="N17" s="32"/>
      <c r="O17" s="32"/>
      <c r="P17" s="37"/>
      <c r="Q17" s="37"/>
      <c r="S17" s="25"/>
      <c r="U17" s="32"/>
      <c r="V17" s="34"/>
      <c r="W17" s="13"/>
      <c r="X17" s="14"/>
    </row>
    <row r="18" spans="2:24" ht="30" customHeight="1" x14ac:dyDescent="0.2">
      <c r="B18" s="30" t="s">
        <v>9</v>
      </c>
      <c r="C18" s="22">
        <f>ROUNDUP($F$9/8, 0)</f>
        <v>3</v>
      </c>
      <c r="D18" s="22"/>
      <c r="E18" s="7"/>
      <c r="F18" s="6" t="s">
        <v>33</v>
      </c>
      <c r="G18" s="6"/>
      <c r="U18" s="32"/>
      <c r="V18" s="34"/>
      <c r="W18" s="15"/>
      <c r="X18" s="16"/>
    </row>
    <row r="19" spans="2:24" ht="30" customHeight="1" x14ac:dyDescent="0.2">
      <c r="B19" s="30"/>
      <c r="C19" s="22"/>
      <c r="D19" s="22"/>
      <c r="E19" s="7"/>
      <c r="F19" s="6"/>
      <c r="G19" s="6"/>
    </row>
    <row r="20" spans="2:24" ht="30" customHeight="1" x14ac:dyDescent="0.2">
      <c r="B20" s="31" t="s">
        <v>10</v>
      </c>
      <c r="C20" s="23">
        <f>ROUNDUP($F$9/8, 0)</f>
        <v>3</v>
      </c>
      <c r="D20" s="23"/>
      <c r="E20" s="7"/>
      <c r="F20" s="6" t="s">
        <v>30</v>
      </c>
      <c r="G20" s="6"/>
    </row>
    <row r="21" spans="2:24" ht="30" customHeight="1" x14ac:dyDescent="0.2">
      <c r="B21" s="31"/>
      <c r="C21" s="23"/>
      <c r="D21" s="23"/>
      <c r="E21" s="7"/>
      <c r="F21" s="6"/>
      <c r="G21" s="6"/>
    </row>
    <row r="22" spans="2:24" ht="30" customHeight="1" x14ac:dyDescent="0.2">
      <c r="B22" s="43" t="s">
        <v>11</v>
      </c>
      <c r="C22" s="24">
        <f>ROUNDUP($F$9/10, 0)</f>
        <v>2</v>
      </c>
      <c r="D22" s="24"/>
      <c r="E22" s="7"/>
      <c r="F22" s="6" t="s">
        <v>29</v>
      </c>
      <c r="G22" s="6"/>
    </row>
    <row r="23" spans="2:24" ht="30" customHeight="1" x14ac:dyDescent="0.2">
      <c r="B23" s="31"/>
      <c r="C23" s="24"/>
      <c r="D23" s="24"/>
      <c r="E23" s="7"/>
      <c r="F23" s="6"/>
      <c r="G23" s="6"/>
    </row>
    <row r="24" spans="2:24" x14ac:dyDescent="0.2">
      <c r="E24" s="7"/>
    </row>
    <row r="25" spans="2:24" x14ac:dyDescent="0.2">
      <c r="B25" s="1" t="s">
        <v>28</v>
      </c>
      <c r="E25" s="7"/>
    </row>
    <row r="26" spans="2:24" x14ac:dyDescent="0.2">
      <c r="E26" s="7"/>
    </row>
    <row r="27" spans="2:24" x14ac:dyDescent="0.2">
      <c r="B27" s="4" t="s">
        <v>16</v>
      </c>
      <c r="E27" s="7"/>
    </row>
    <row r="28" spans="2:24" x14ac:dyDescent="0.2">
      <c r="E28" s="7"/>
    </row>
    <row r="29" spans="2:24" ht="25" customHeight="1" x14ac:dyDescent="0.2">
      <c r="B29" s="26" t="s">
        <v>18</v>
      </c>
      <c r="C29" s="26"/>
      <c r="D29" s="35">
        <f>ROUNDUP(($F$9+ROUNDUP($F$9*0.25,0)), 0)</f>
        <v>25</v>
      </c>
      <c r="E29" s="7"/>
      <c r="H29" s="26" t="s">
        <v>17</v>
      </c>
      <c r="I29" s="26"/>
      <c r="J29" s="27">
        <f>ROUNDUP($F$9/40, 0)</f>
        <v>1</v>
      </c>
      <c r="K29" s="27"/>
      <c r="L29" s="27"/>
      <c r="M29" s="27"/>
      <c r="O29" s="26" t="s">
        <v>19</v>
      </c>
      <c r="P29" s="26"/>
      <c r="Q29" s="11">
        <f>$J$29*2</f>
        <v>2</v>
      </c>
      <c r="R29" s="39"/>
      <c r="S29" s="12"/>
      <c r="U29" s="26" t="s">
        <v>20</v>
      </c>
      <c r="V29" s="26"/>
      <c r="W29" s="41">
        <f>ROUNDUP($F$9*0.25, 0)</f>
        <v>5</v>
      </c>
      <c r="X29" s="42"/>
    </row>
    <row r="30" spans="2:24" ht="25" customHeight="1" x14ac:dyDescent="0.2">
      <c r="B30" s="26"/>
      <c r="C30" s="26"/>
      <c r="D30" s="36"/>
      <c r="E30" s="7"/>
      <c r="H30" s="26"/>
      <c r="I30" s="26"/>
      <c r="J30" s="27"/>
      <c r="K30" s="27"/>
      <c r="L30" s="27"/>
      <c r="M30" s="27"/>
      <c r="O30" s="26"/>
      <c r="P30" s="26"/>
      <c r="Q30" s="15"/>
      <c r="R30" s="40"/>
      <c r="S30" s="16"/>
      <c r="U30" s="26"/>
      <c r="V30" s="26"/>
    </row>
    <row r="31" spans="2:24" x14ac:dyDescent="0.2">
      <c r="E31" s="7"/>
    </row>
    <row r="32" spans="2:24" x14ac:dyDescent="0.2">
      <c r="E32" s="7"/>
    </row>
    <row r="33" spans="2:2" x14ac:dyDescent="0.2">
      <c r="B33" s="4" t="s">
        <v>36</v>
      </c>
    </row>
    <row r="34" spans="2:2" x14ac:dyDescent="0.2">
      <c r="B34" s="44" t="s">
        <v>37</v>
      </c>
    </row>
    <row r="35" spans="2:2" x14ac:dyDescent="0.2">
      <c r="B35" s="44" t="s">
        <v>38</v>
      </c>
    </row>
    <row r="36" spans="2:2" x14ac:dyDescent="0.2">
      <c r="B36" s="44" t="s">
        <v>39</v>
      </c>
    </row>
    <row r="37" spans="2:2" x14ac:dyDescent="0.2">
      <c r="B37" s="44" t="s">
        <v>40</v>
      </c>
    </row>
    <row r="38" spans="2:2" x14ac:dyDescent="0.2">
      <c r="B38" s="44" t="s">
        <v>41</v>
      </c>
    </row>
  </sheetData>
  <mergeCells count="38">
    <mergeCell ref="W29:X29"/>
    <mergeCell ref="F22:G23"/>
    <mergeCell ref="S16:S17"/>
    <mergeCell ref="V2:X2"/>
    <mergeCell ref="O29:P30"/>
    <mergeCell ref="U29:V30"/>
    <mergeCell ref="F14:G15"/>
    <mergeCell ref="F16:G17"/>
    <mergeCell ref="F18:G19"/>
    <mergeCell ref="F20:G21"/>
    <mergeCell ref="S14:S15"/>
    <mergeCell ref="Q29:S30"/>
    <mergeCell ref="H29:I30"/>
    <mergeCell ref="J29:M30"/>
    <mergeCell ref="B29:C30"/>
    <mergeCell ref="D29:D30"/>
    <mergeCell ref="P14:Q15"/>
    <mergeCell ref="P16:Q17"/>
    <mergeCell ref="W14:X18"/>
    <mergeCell ref="U14:V18"/>
    <mergeCell ref="H16:I16"/>
    <mergeCell ref="H17:I17"/>
    <mergeCell ref="N14:O15"/>
    <mergeCell ref="N16:O17"/>
    <mergeCell ref="B16:B17"/>
    <mergeCell ref="B18:B19"/>
    <mergeCell ref="B20:B21"/>
    <mergeCell ref="B22:B23"/>
    <mergeCell ref="C16:D17"/>
    <mergeCell ref="C18:D19"/>
    <mergeCell ref="C20:D21"/>
    <mergeCell ref="C22:D23"/>
    <mergeCell ref="B3:O3"/>
    <mergeCell ref="B14:B15"/>
    <mergeCell ref="C14:D15"/>
    <mergeCell ref="B9:D9"/>
    <mergeCell ref="H14:I14"/>
    <mergeCell ref="H15:I15"/>
  </mergeCells>
  <hyperlinks>
    <hyperlink ref="B4" r:id="rId1" xr:uid="{73F7FD3F-5DC5-E74D-93DF-9537C4BE83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Rekowski | eMAG, Technology</dc:creator>
  <cp:lastModifiedBy>Pawel Rekowski | eMAG, Technology</cp:lastModifiedBy>
  <dcterms:created xsi:type="dcterms:W3CDTF">2021-01-03T05:28:21Z</dcterms:created>
  <dcterms:modified xsi:type="dcterms:W3CDTF">2021-01-09T07:13:59Z</dcterms:modified>
</cp:coreProperties>
</file>